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<sst xmlns="http://schemas.openxmlformats.org/spreadsheetml/2006/main" count="192" uniqueCount="124">
  <si>
    <t>Las Animas County Rehabilitation Center</t>
  </si>
  <si>
    <t>Income Statement SubType</t>
  </si>
  <si>
    <t>(Single Period)</t>
  </si>
  <si>
    <t>For the period of  7/1/2022  through  6/30/2023</t>
  </si>
  <si>
    <t>Revenues</t>
  </si>
  <si>
    <t>Food Stamps</t>
  </si>
  <si>
    <t>Grants</t>
  </si>
  <si>
    <t>Administrative Management</t>
  </si>
  <si>
    <t>Rental Property Income</t>
  </si>
  <si>
    <t>Misc Income</t>
  </si>
  <si>
    <t>IHAB TRI</t>
  </si>
  <si>
    <t>Comm Connect TRI</t>
  </si>
  <si>
    <t>Transportation - Non Med Day TRI</t>
  </si>
  <si>
    <t>IHAB WAL</t>
  </si>
  <si>
    <t>Comm Connect WAL</t>
  </si>
  <si>
    <t>Supported Employment - IHAB Day WAL</t>
  </si>
  <si>
    <t>Transportation - Non Med Day WAL</t>
  </si>
  <si>
    <t>Supported Employment TRI</t>
  </si>
  <si>
    <t>Transportation - Supported Emp TRI</t>
  </si>
  <si>
    <t>Supported Employment WAL</t>
  </si>
  <si>
    <t>Transportation - Supported Emp WAL</t>
  </si>
  <si>
    <t>SLS MW Direct Srv/PC/Homemaker TRI</t>
  </si>
  <si>
    <t>SLS MW Direct Srv/PC/Homemaker WAL</t>
  </si>
  <si>
    <t>CES - Direct Service - Medicaid</t>
  </si>
  <si>
    <t>SLS-Direct Service-State TRI</t>
  </si>
  <si>
    <t>SLS-Direct Service-State WAL</t>
  </si>
  <si>
    <t>SLS Revenue - Medicaid</t>
  </si>
  <si>
    <t>SLS Revenue - State Fund</t>
  </si>
  <si>
    <t>EBD Direct Service-Personal Care</t>
  </si>
  <si>
    <t>Comprehensive - Medicaid</t>
  </si>
  <si>
    <t>Non-Emergency Medical Transp</t>
  </si>
  <si>
    <t>Comprehensive R &amp; B</t>
  </si>
  <si>
    <t>Dental/Vision Care</t>
  </si>
  <si>
    <t>Client production revenue</t>
  </si>
  <si>
    <t>Net Revenues</t>
  </si>
  <si>
    <t>Program Expenses</t>
  </si>
  <si>
    <t>CES Program Expenses</t>
  </si>
  <si>
    <t>Staff Salaries</t>
  </si>
  <si>
    <t>Client Wages</t>
  </si>
  <si>
    <t>Payroll Taxes - FICA</t>
  </si>
  <si>
    <t>Payroll Taxes - CO EE PFML</t>
  </si>
  <si>
    <t>Payroll Taxes - Unemp</t>
  </si>
  <si>
    <t>Payroll Taxes - WC</t>
  </si>
  <si>
    <t>Health Ins - Company Portion</t>
  </si>
  <si>
    <t>Retirement Benefit - Company Portio</t>
  </si>
  <si>
    <t>Residential Provider</t>
  </si>
  <si>
    <t>Program Supply</t>
  </si>
  <si>
    <t>Office Supply</t>
  </si>
  <si>
    <t>Custodial Supplies</t>
  </si>
  <si>
    <t>First Aide &amp; Safety Supplies</t>
  </si>
  <si>
    <t>Safety Supplies</t>
  </si>
  <si>
    <t>Telephone</t>
  </si>
  <si>
    <t>Postage</t>
  </si>
  <si>
    <t>Dues &amp; Publications</t>
  </si>
  <si>
    <t>Maintenance - Equipment</t>
  </si>
  <si>
    <t>Maintenance - Computers</t>
  </si>
  <si>
    <t>Advertising &amp; PR</t>
  </si>
  <si>
    <t>Staff Development</t>
  </si>
  <si>
    <t>Per Diem Reimbursements</t>
  </si>
  <si>
    <t>Mileage Reimbursement</t>
  </si>
  <si>
    <t>Travel Allowance</t>
  </si>
  <si>
    <t>Food</t>
  </si>
  <si>
    <t>Recreation</t>
  </si>
  <si>
    <t>License &amp; Fees</t>
  </si>
  <si>
    <t>Payroll Processing Expense</t>
  </si>
  <si>
    <t>Office Equipment Lease</t>
  </si>
  <si>
    <t>Management Service</t>
  </si>
  <si>
    <t>General Insurance</t>
  </si>
  <si>
    <t>Unemployment Services Expense</t>
  </si>
  <si>
    <t>Depreciation</t>
  </si>
  <si>
    <t>Utilities</t>
  </si>
  <si>
    <t>Cable TV &amp; Internet Service</t>
  </si>
  <si>
    <t>Building Maintenance</t>
  </si>
  <si>
    <t>Gas &amp; Oil - Auto</t>
  </si>
  <si>
    <t>Vehicle Repair &amp; Maintenance</t>
  </si>
  <si>
    <t>Client Transportation</t>
  </si>
  <si>
    <t>Medical Supply</t>
  </si>
  <si>
    <t>Assistive Tech/Home Mod</t>
  </si>
  <si>
    <t>Dental Care</t>
  </si>
  <si>
    <t>Vision Care</t>
  </si>
  <si>
    <t>Behavioral / Mental Health</t>
  </si>
  <si>
    <t>Pharmacy</t>
  </si>
  <si>
    <t>Tenant Rent Contributions</t>
  </si>
  <si>
    <t>Personal Needs</t>
  </si>
  <si>
    <t>Total Program Expenses</t>
  </si>
  <si>
    <t>General &amp; Administrative Expenses</t>
  </si>
  <si>
    <t>Unallocated W/C Expense</t>
  </si>
  <si>
    <t>Retirement Bene - Company Portion</t>
  </si>
  <si>
    <t>Office Supplies</t>
  </si>
  <si>
    <t>Legal-Admin</t>
  </si>
  <si>
    <t>Miscellaneous</t>
  </si>
  <si>
    <t>Audit &amp; Accounting</t>
  </si>
  <si>
    <t>Total General &amp; Administrative Expenses</t>
  </si>
  <si>
    <t>Total Expenses</t>
  </si>
  <si>
    <t>Income (Loss) from Operations</t>
  </si>
  <si>
    <t xml:space="preserve"> </t>
  </si>
  <si>
    <t>SCDDS</t>
  </si>
  <si>
    <t>Donations - Case Mgmt</t>
  </si>
  <si>
    <t>Early Intervention Grant Revenue</t>
  </si>
  <si>
    <t>SLS MW Direct Service Revenue</t>
  </si>
  <si>
    <t>SLS MW IHAB Revenue</t>
  </si>
  <si>
    <t>CES Direct Service-Medicaid</t>
  </si>
  <si>
    <t>Early Intervention Program Revenue</t>
  </si>
  <si>
    <t>Early Intervention - Other Revenue</t>
  </si>
  <si>
    <t>Family Support Program Revenue</t>
  </si>
  <si>
    <t>Comprehensive - Day Hab</t>
  </si>
  <si>
    <t>Comprehensive - Residential</t>
  </si>
  <si>
    <t>Transportation</t>
  </si>
  <si>
    <t>Dental &amp; Vision Care</t>
  </si>
  <si>
    <t>Case Management</t>
  </si>
  <si>
    <t>CO EE PFML Payable</t>
  </si>
  <si>
    <t>CES EXPENSE</t>
  </si>
  <si>
    <t>Payroll Deductions - Health Ins</t>
  </si>
  <si>
    <t>Payroll Deductions - 401(k)</t>
  </si>
  <si>
    <t>Travel/Lodging</t>
  </si>
  <si>
    <t>In-Kind Rent</t>
  </si>
  <si>
    <t>Family Reimbursement-FSSP</t>
  </si>
  <si>
    <t>Therapy</t>
  </si>
  <si>
    <t>Assistive Technology</t>
  </si>
  <si>
    <t>SLS EXPENSE: MEDICAID</t>
  </si>
  <si>
    <t>SLS EXPENSE: STATE</t>
  </si>
  <si>
    <t>Comprehensive</t>
  </si>
  <si>
    <t xml:space="preserve">COMBINED INCOME (LOSS)                            </t>
  </si>
  <si>
    <t>Preliminary ~ Unaudited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</si>
</sst>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[$$-409]#,##0.00_);[$$-409]\(#,##0.00\)"/>
    <numFmt numFmtId="166" formatCode="0.0[$%-409]_);\(0.0\)[$%-409]"/>
    <numFmt numFmtId="167" formatCode="0.0_);\(0.0\)"/>
    <numFmt numFmtId="168" formatCode="#.0[$%-409]_);\(#.0\)[$%-409]"/>
    <numFmt numFmtId="169" formatCode="0.0[$%-409]_);\(0.0[$%-409]\)"/>
    <numFmt numFmtId="170" formatCode="[$$-409]#,##0.0_);[$$-409]\(#,##0.0\)"/>
    <numFmt numFmtId="171" formatCode="[$$-409]#,##0_);[$$-409]\(#,##0\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/>
    </xf>
    <xf numFmtId="171" fontId="2" fillId="0" borderId="0" xfId="0" applyNumberFormat="1" applyFont="1" applyAlignment="1">
      <alignment horizontal="right" vertical="top" wrapText="1"/>
    </xf>
    <xf numFmtId="171" fontId="0" fillId="0" borderId="0" xfId="0" applyNumberFormat="1" applyAlignment="1">
      <alignment vertical="top"/>
    </xf>
    <xf numFmtId="171" fontId="5" fillId="0" borderId="10" xfId="0" applyNumberFormat="1" applyFont="1" applyBorder="1" applyAlignment="1">
      <alignment horizontal="right" vertical="top" wrapText="1"/>
    </xf>
    <xf numFmtId="171" fontId="5" fillId="0" borderId="11" xfId="0" applyNumberFormat="1" applyFont="1" applyBorder="1" applyAlignment="1">
      <alignment horizontal="right" vertical="top" wrapText="1"/>
    </xf>
    <xf numFmtId="171" fontId="5" fillId="0" borderId="0" xfId="0" applyNumberFormat="1" applyFont="1" applyAlignment="1">
      <alignment horizontal="right" vertical="top" wrapText="1"/>
    </xf>
    <xf numFmtId="171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0"/>
  <sheetViews>
    <sheetView showGridLines="0" tabSelected="1" showOutlineSymbols="0" zoomScalePageLayoutView="0" workbookViewId="0" topLeftCell="A1">
      <selection activeCell="J136" sqref="J136:L136"/>
    </sheetView>
  </sheetViews>
  <sheetFormatPr defaultColWidth="6.8515625" defaultRowHeight="12.75" customHeight="1"/>
  <cols>
    <col min="1" max="1" width="3.28125" style="0" customWidth="1"/>
    <col min="2" max="2" width="1.7109375" style="0" customWidth="1"/>
    <col min="3" max="3" width="1.8515625" style="0" customWidth="1"/>
    <col min="4" max="4" width="3.421875" style="0" customWidth="1"/>
    <col min="5" max="5" width="2.00390625" style="0" customWidth="1"/>
    <col min="6" max="6" width="3.140625" style="0" customWidth="1"/>
    <col min="7" max="7" width="19.421875" style="0" customWidth="1"/>
    <col min="8" max="8" width="14.57421875" style="0" customWidth="1"/>
    <col min="9" max="9" width="3.8515625" style="0" customWidth="1"/>
    <col min="10" max="10" width="2.28125" style="0" customWidth="1"/>
    <col min="11" max="15" width="6.8515625" style="0" customWidth="1"/>
    <col min="16" max="16" width="11.57421875" style="0" customWidth="1"/>
  </cols>
  <sheetData>
    <row r="2" spans="2:16" ht="12.75" customHeight="1">
      <c r="B2" s="14" t="s">
        <v>95</v>
      </c>
      <c r="C2" s="14"/>
      <c r="D2" s="14"/>
      <c r="E2" s="14"/>
      <c r="F2" s="15" t="s">
        <v>0</v>
      </c>
      <c r="G2" s="15"/>
      <c r="H2" s="15"/>
      <c r="J2" s="14" t="s">
        <v>95</v>
      </c>
      <c r="K2" s="14"/>
      <c r="L2" s="14"/>
      <c r="M2" s="14"/>
      <c r="N2" s="15" t="s">
        <v>96</v>
      </c>
      <c r="O2" s="15"/>
      <c r="P2" s="15"/>
    </row>
    <row r="3" spans="6:16" ht="12.75">
      <c r="F3" s="15"/>
      <c r="G3" s="15"/>
      <c r="H3" s="15"/>
      <c r="N3" s="15"/>
      <c r="O3" s="15"/>
      <c r="P3" s="15"/>
    </row>
    <row r="4" spans="2:16" ht="12.75" customHeight="1">
      <c r="B4" s="16" t="s">
        <v>1</v>
      </c>
      <c r="C4" s="16"/>
      <c r="D4" s="16"/>
      <c r="E4" s="16"/>
      <c r="F4" s="16"/>
      <c r="G4" s="16"/>
      <c r="H4" s="16"/>
      <c r="J4" s="12" t="s">
        <v>1</v>
      </c>
      <c r="K4" s="12"/>
      <c r="L4" s="12"/>
      <c r="M4" s="12"/>
      <c r="N4" s="12"/>
      <c r="O4" s="12"/>
      <c r="P4" s="12"/>
    </row>
    <row r="5" spans="2:15" ht="12.75">
      <c r="B5" s="9" t="s">
        <v>95</v>
      </c>
      <c r="C5" s="9"/>
      <c r="D5" s="9"/>
      <c r="E5" s="9"/>
      <c r="F5" s="9"/>
      <c r="G5" s="9"/>
      <c r="J5" s="9" t="s">
        <v>95</v>
      </c>
      <c r="K5" s="9"/>
      <c r="L5" s="9"/>
      <c r="M5" s="9"/>
      <c r="N5" s="9"/>
      <c r="O5" s="9"/>
    </row>
    <row r="7" spans="2:16" ht="12.75" customHeight="1">
      <c r="B7" s="16" t="s">
        <v>2</v>
      </c>
      <c r="C7" s="16"/>
      <c r="D7" s="16"/>
      <c r="E7" s="16"/>
      <c r="F7" s="16"/>
      <c r="G7" s="16"/>
      <c r="H7" s="16"/>
      <c r="J7" s="12" t="s">
        <v>2</v>
      </c>
      <c r="K7" s="12"/>
      <c r="L7" s="12"/>
      <c r="M7" s="12"/>
      <c r="N7" s="12"/>
      <c r="O7" s="12"/>
      <c r="P7" s="12"/>
    </row>
    <row r="8" spans="2:16" ht="12.75" customHeight="1">
      <c r="B8" s="17" t="s">
        <v>3</v>
      </c>
      <c r="C8" s="17"/>
      <c r="D8" s="17"/>
      <c r="E8" s="17"/>
      <c r="F8" s="17"/>
      <c r="G8" s="17"/>
      <c r="H8" s="17"/>
      <c r="J8" s="13" t="s">
        <v>3</v>
      </c>
      <c r="K8" s="13"/>
      <c r="L8" s="13"/>
      <c r="M8" s="13"/>
      <c r="N8" s="13"/>
      <c r="O8" s="13"/>
      <c r="P8" s="13"/>
    </row>
    <row r="11" spans="2:15" ht="12.75" customHeight="1">
      <c r="B11" s="11" t="s">
        <v>4</v>
      </c>
      <c r="C11" s="11"/>
      <c r="D11" s="11"/>
      <c r="E11" s="11"/>
      <c r="F11" s="11"/>
      <c r="G11" s="11"/>
      <c r="J11" s="11" t="s">
        <v>4</v>
      </c>
      <c r="K11" s="11"/>
      <c r="L11" s="11"/>
      <c r="M11" s="11"/>
      <c r="N11" s="11"/>
      <c r="O11" s="11"/>
    </row>
    <row r="12" spans="3:16" ht="12.75" customHeight="1">
      <c r="C12" s="9" t="s">
        <v>5</v>
      </c>
      <c r="D12" s="9"/>
      <c r="E12" s="9"/>
      <c r="F12" s="9"/>
      <c r="G12" s="9"/>
      <c r="H12" s="2">
        <v>36515.76</v>
      </c>
      <c r="K12" s="9" t="s">
        <v>97</v>
      </c>
      <c r="L12" s="9"/>
      <c r="M12" s="9"/>
      <c r="N12" s="9"/>
      <c r="O12" s="9"/>
      <c r="P12" s="2">
        <v>20</v>
      </c>
    </row>
    <row r="13" spans="3:16" ht="12.75" customHeight="1">
      <c r="C13" s="9" t="s">
        <v>6</v>
      </c>
      <c r="D13" s="9"/>
      <c r="E13" s="9"/>
      <c r="F13" s="9"/>
      <c r="G13" s="9"/>
      <c r="H13" s="2">
        <v>3200</v>
      </c>
      <c r="K13" s="9" t="s">
        <v>98</v>
      </c>
      <c r="L13" s="9"/>
      <c r="M13" s="9"/>
      <c r="N13" s="9"/>
      <c r="O13" s="9"/>
      <c r="P13" s="2">
        <v>6500</v>
      </c>
    </row>
    <row r="14" spans="3:16" ht="12.75" customHeight="1">
      <c r="C14" s="9" t="s">
        <v>7</v>
      </c>
      <c r="D14" s="9"/>
      <c r="E14" s="9"/>
      <c r="F14" s="9"/>
      <c r="G14" s="9"/>
      <c r="H14" s="2">
        <v>449211.26</v>
      </c>
      <c r="K14" s="9" t="s">
        <v>99</v>
      </c>
      <c r="L14" s="9"/>
      <c r="M14" s="9"/>
      <c r="N14" s="9"/>
      <c r="O14" s="9"/>
      <c r="P14" s="2">
        <v>180125.66</v>
      </c>
    </row>
    <row r="15" spans="3:16" ht="12.75" customHeight="1">
      <c r="C15" s="9" t="s">
        <v>8</v>
      </c>
      <c r="D15" s="9"/>
      <c r="E15" s="9"/>
      <c r="F15" s="9"/>
      <c r="G15" s="9"/>
      <c r="H15" s="2">
        <v>25885</v>
      </c>
      <c r="K15" s="9" t="s">
        <v>100</v>
      </c>
      <c r="L15" s="9"/>
      <c r="M15" s="9"/>
      <c r="N15" s="9"/>
      <c r="O15" s="9"/>
      <c r="P15" s="2">
        <v>184285.14</v>
      </c>
    </row>
    <row r="16" spans="3:16" ht="12.75" customHeight="1">
      <c r="C16" s="9" t="s">
        <v>7</v>
      </c>
      <c r="D16" s="9"/>
      <c r="E16" s="9"/>
      <c r="F16" s="9"/>
      <c r="G16" s="9"/>
      <c r="H16" s="2">
        <v>9727.32</v>
      </c>
      <c r="K16" s="9" t="s">
        <v>101</v>
      </c>
      <c r="L16" s="9"/>
      <c r="M16" s="9"/>
      <c r="N16" s="9"/>
      <c r="O16" s="9"/>
      <c r="P16" s="2">
        <v>86559.98</v>
      </c>
    </row>
    <row r="17" spans="3:16" ht="12.75" customHeight="1">
      <c r="C17" s="9" t="s">
        <v>9</v>
      </c>
      <c r="D17" s="9"/>
      <c r="E17" s="9"/>
      <c r="F17" s="9"/>
      <c r="G17" s="9"/>
      <c r="H17" s="2">
        <v>11979.380000000001</v>
      </c>
      <c r="K17" s="9" t="s">
        <v>27</v>
      </c>
      <c r="L17" s="9"/>
      <c r="M17" s="9"/>
      <c r="N17" s="9"/>
      <c r="O17" s="9"/>
      <c r="P17" s="2">
        <v>89857.23</v>
      </c>
    </row>
    <row r="18" spans="3:16" ht="12.75" customHeight="1">
      <c r="C18" s="9" t="s">
        <v>10</v>
      </c>
      <c r="D18" s="9"/>
      <c r="E18" s="9"/>
      <c r="F18" s="9"/>
      <c r="G18" s="9"/>
      <c r="H18" s="2">
        <v>344764.58</v>
      </c>
      <c r="K18" s="9" t="s">
        <v>102</v>
      </c>
      <c r="L18" s="9"/>
      <c r="M18" s="9"/>
      <c r="N18" s="9"/>
      <c r="O18" s="9"/>
      <c r="P18" s="2">
        <v>174114.71</v>
      </c>
    </row>
    <row r="19" spans="3:16" ht="12.75" customHeight="1">
      <c r="C19" s="9" t="s">
        <v>11</v>
      </c>
      <c r="D19" s="9"/>
      <c r="E19" s="9"/>
      <c r="F19" s="9"/>
      <c r="G19" s="9"/>
      <c r="H19" s="2">
        <v>37920.270000000004</v>
      </c>
      <c r="K19" s="9" t="s">
        <v>103</v>
      </c>
      <c r="L19" s="9"/>
      <c r="M19" s="9"/>
      <c r="N19" s="9"/>
      <c r="O19" s="9"/>
      <c r="P19" s="2">
        <v>12353.300000000001</v>
      </c>
    </row>
    <row r="20" spans="3:16" ht="12.75" customHeight="1">
      <c r="C20" s="9" t="s">
        <v>12</v>
      </c>
      <c r="D20" s="9"/>
      <c r="E20" s="9"/>
      <c r="F20" s="9"/>
      <c r="G20" s="9"/>
      <c r="H20" s="2">
        <v>77977.14</v>
      </c>
      <c r="K20" s="9" t="s">
        <v>104</v>
      </c>
      <c r="L20" s="9"/>
      <c r="M20" s="9"/>
      <c r="N20" s="9"/>
      <c r="O20" s="9"/>
      <c r="P20" s="2">
        <v>115235.86</v>
      </c>
    </row>
    <row r="21" spans="3:16" ht="12.75" customHeight="1">
      <c r="C21" s="9" t="s">
        <v>13</v>
      </c>
      <c r="D21" s="9"/>
      <c r="E21" s="9"/>
      <c r="F21" s="9"/>
      <c r="G21" s="9"/>
      <c r="H21" s="2">
        <v>154608.81</v>
      </c>
      <c r="K21" s="9" t="s">
        <v>105</v>
      </c>
      <c r="L21" s="9"/>
      <c r="M21" s="9"/>
      <c r="N21" s="9"/>
      <c r="O21" s="9"/>
      <c r="P21" s="2">
        <v>456744.23</v>
      </c>
    </row>
    <row r="22" spans="3:16" ht="12.75" customHeight="1">
      <c r="C22" s="9" t="s">
        <v>14</v>
      </c>
      <c r="D22" s="9"/>
      <c r="E22" s="9"/>
      <c r="F22" s="9"/>
      <c r="G22" s="9"/>
      <c r="H22" s="2">
        <v>4799.78</v>
      </c>
      <c r="K22" s="9" t="s">
        <v>106</v>
      </c>
      <c r="L22" s="9"/>
      <c r="M22" s="9"/>
      <c r="N22" s="9"/>
      <c r="O22" s="9"/>
      <c r="P22" s="2">
        <v>2224058.7800000003</v>
      </c>
    </row>
    <row r="23" spans="3:16" ht="12.75" customHeight="1">
      <c r="C23" s="9" t="s">
        <v>15</v>
      </c>
      <c r="D23" s="9"/>
      <c r="E23" s="9"/>
      <c r="F23" s="9"/>
      <c r="G23" s="9"/>
      <c r="H23" s="2">
        <v>1876.71</v>
      </c>
      <c r="K23" s="9" t="s">
        <v>107</v>
      </c>
      <c r="L23" s="9"/>
      <c r="M23" s="9"/>
      <c r="N23" s="9"/>
      <c r="O23" s="9"/>
      <c r="P23" s="2">
        <v>103231.46</v>
      </c>
    </row>
    <row r="24" spans="3:16" ht="12.75" customHeight="1">
      <c r="C24" s="9" t="s">
        <v>16</v>
      </c>
      <c r="D24" s="9"/>
      <c r="E24" s="9"/>
      <c r="F24" s="9"/>
      <c r="G24" s="9"/>
      <c r="H24" s="2">
        <v>26366.8</v>
      </c>
      <c r="K24" s="9" t="s">
        <v>108</v>
      </c>
      <c r="L24" s="9"/>
      <c r="M24" s="9"/>
      <c r="N24" s="9"/>
      <c r="O24" s="9"/>
      <c r="P24" s="2">
        <v>6108.31</v>
      </c>
    </row>
    <row r="25" spans="3:16" ht="12.75" customHeight="1">
      <c r="C25" s="9" t="s">
        <v>17</v>
      </c>
      <c r="D25" s="9"/>
      <c r="E25" s="9"/>
      <c r="F25" s="9"/>
      <c r="G25" s="9"/>
      <c r="H25" s="2">
        <v>148872.52</v>
      </c>
      <c r="K25" s="9" t="s">
        <v>109</v>
      </c>
      <c r="L25" s="9"/>
      <c r="M25" s="9"/>
      <c r="N25" s="9"/>
      <c r="O25" s="9"/>
      <c r="P25" s="2">
        <v>324795.83</v>
      </c>
    </row>
    <row r="26" spans="3:16" ht="12.75">
      <c r="C26" s="9" t="s">
        <v>18</v>
      </c>
      <c r="D26" s="9"/>
      <c r="E26" s="9"/>
      <c r="F26" s="9"/>
      <c r="G26" s="9"/>
      <c r="H26" s="2">
        <v>20005.8</v>
      </c>
      <c r="P26" s="3"/>
    </row>
    <row r="27" spans="3:16" ht="12.75" customHeight="1">
      <c r="C27" s="9" t="s">
        <v>19</v>
      </c>
      <c r="D27" s="9"/>
      <c r="E27" s="9"/>
      <c r="F27" s="9"/>
      <c r="G27" s="9"/>
      <c r="H27" s="2">
        <v>4328.12</v>
      </c>
      <c r="P27" s="3"/>
    </row>
    <row r="28" spans="3:16" ht="12.75" customHeight="1">
      <c r="C28" s="9" t="s">
        <v>20</v>
      </c>
      <c r="D28" s="9"/>
      <c r="E28" s="9"/>
      <c r="F28" s="9"/>
      <c r="G28" s="9"/>
      <c r="H28" s="2">
        <v>424.16</v>
      </c>
      <c r="P28" s="3"/>
    </row>
    <row r="29" spans="3:16" ht="12.75" customHeight="1">
      <c r="C29" s="9" t="s">
        <v>21</v>
      </c>
      <c r="D29" s="9"/>
      <c r="E29" s="9"/>
      <c r="F29" s="9"/>
      <c r="G29" s="9"/>
      <c r="H29" s="2">
        <v>106999.33</v>
      </c>
      <c r="P29" s="3"/>
    </row>
    <row r="30" spans="3:16" ht="12.75" customHeight="1">
      <c r="C30" s="9" t="s">
        <v>22</v>
      </c>
      <c r="D30" s="9"/>
      <c r="E30" s="9"/>
      <c r="F30" s="9"/>
      <c r="G30" s="9"/>
      <c r="H30" s="2">
        <v>61319.21</v>
      </c>
      <c r="P30" s="3"/>
    </row>
    <row r="31" spans="3:16" ht="12.75" customHeight="1">
      <c r="C31" s="9" t="s">
        <v>23</v>
      </c>
      <c r="D31" s="9"/>
      <c r="E31" s="9"/>
      <c r="F31" s="9"/>
      <c r="G31" s="9"/>
      <c r="H31" s="2">
        <v>86559.98</v>
      </c>
      <c r="P31" s="3"/>
    </row>
    <row r="32" spans="3:16" ht="12.75" customHeight="1">
      <c r="C32" s="9" t="s">
        <v>24</v>
      </c>
      <c r="D32" s="9"/>
      <c r="E32" s="9"/>
      <c r="F32" s="9"/>
      <c r="G32" s="9"/>
      <c r="H32" s="2">
        <v>25917.18</v>
      </c>
      <c r="P32" s="3"/>
    </row>
    <row r="33" spans="3:16" ht="12.75" customHeight="1">
      <c r="C33" s="9" t="s">
        <v>25</v>
      </c>
      <c r="D33" s="9"/>
      <c r="E33" s="9"/>
      <c r="F33" s="9"/>
      <c r="G33" s="9"/>
      <c r="H33" s="2">
        <v>2581.75</v>
      </c>
      <c r="P33" s="3"/>
    </row>
    <row r="34" spans="3:16" ht="12.75" customHeight="1">
      <c r="C34" s="9" t="s">
        <v>26</v>
      </c>
      <c r="D34" s="9"/>
      <c r="E34" s="9"/>
      <c r="F34" s="9"/>
      <c r="G34" s="9"/>
      <c r="H34" s="2">
        <v>12299.62</v>
      </c>
      <c r="P34" s="3"/>
    </row>
    <row r="35" spans="3:16" ht="12.75" customHeight="1">
      <c r="C35" s="9" t="s">
        <v>27</v>
      </c>
      <c r="D35" s="9"/>
      <c r="E35" s="9"/>
      <c r="F35" s="9"/>
      <c r="G35" s="9"/>
      <c r="H35" s="2">
        <v>2389.48</v>
      </c>
      <c r="P35" s="3"/>
    </row>
    <row r="36" spans="3:16" ht="12.75" customHeight="1">
      <c r="C36" s="9" t="s">
        <v>28</v>
      </c>
      <c r="D36" s="9"/>
      <c r="E36" s="9"/>
      <c r="F36" s="9"/>
      <c r="G36" s="9"/>
      <c r="H36" s="2">
        <v>2088491.96</v>
      </c>
      <c r="P36" s="3"/>
    </row>
    <row r="37" spans="3:16" ht="12.75" customHeight="1">
      <c r="C37" s="9" t="s">
        <v>29</v>
      </c>
      <c r="D37" s="9"/>
      <c r="E37" s="9"/>
      <c r="F37" s="9"/>
      <c r="G37" s="9"/>
      <c r="H37" s="2">
        <v>2223906.7800000003</v>
      </c>
      <c r="P37" s="3"/>
    </row>
    <row r="38" spans="3:16" ht="12.75" customHeight="1">
      <c r="C38" s="9" t="s">
        <v>30</v>
      </c>
      <c r="D38" s="9"/>
      <c r="E38" s="9"/>
      <c r="F38" s="9"/>
      <c r="G38" s="9"/>
      <c r="H38" s="2">
        <v>34806.25</v>
      </c>
      <c r="P38" s="3"/>
    </row>
    <row r="39" spans="3:16" ht="12.75" customHeight="1">
      <c r="C39" s="9" t="s">
        <v>31</v>
      </c>
      <c r="D39" s="9"/>
      <c r="E39" s="9"/>
      <c r="F39" s="9"/>
      <c r="G39" s="9"/>
      <c r="H39" s="2">
        <v>286988.8</v>
      </c>
      <c r="P39" s="3"/>
    </row>
    <row r="40" spans="3:16" ht="12.75" customHeight="1">
      <c r="C40" s="9" t="s">
        <v>32</v>
      </c>
      <c r="D40" s="9"/>
      <c r="E40" s="9"/>
      <c r="F40" s="9"/>
      <c r="G40" s="9"/>
      <c r="H40" s="2">
        <v>6328.31</v>
      </c>
      <c r="P40" s="3"/>
    </row>
    <row r="41" spans="3:16" ht="12.75" customHeight="1">
      <c r="C41" s="9" t="s">
        <v>33</v>
      </c>
      <c r="D41" s="9"/>
      <c r="E41" s="9"/>
      <c r="F41" s="9"/>
      <c r="G41" s="9"/>
      <c r="H41" s="2">
        <v>12938.210000000001</v>
      </c>
      <c r="P41" s="3"/>
    </row>
    <row r="42" spans="8:16" ht="12.75" customHeight="1">
      <c r="H42" s="3"/>
      <c r="P42" s="3"/>
    </row>
    <row r="43" spans="4:16" ht="12.75" customHeight="1">
      <c r="D43" s="10" t="s">
        <v>34</v>
      </c>
      <c r="E43" s="10"/>
      <c r="F43" s="10"/>
      <c r="G43" s="10"/>
      <c r="H43" s="4">
        <f>SUM(H12:H42)</f>
        <v>6309990.27</v>
      </c>
      <c r="L43" s="10" t="s">
        <v>34</v>
      </c>
      <c r="M43" s="10"/>
      <c r="N43" s="10"/>
      <c r="O43" s="10"/>
      <c r="P43" s="4">
        <f>SUM(P12:P26)</f>
        <v>3963990.49</v>
      </c>
    </row>
    <row r="44" spans="2:16" ht="12.75" customHeight="1">
      <c r="B44" s="11" t="s">
        <v>35</v>
      </c>
      <c r="C44" s="11"/>
      <c r="D44" s="11"/>
      <c r="E44" s="11"/>
      <c r="F44" s="11"/>
      <c r="G44" s="11"/>
      <c r="H44" s="3"/>
      <c r="J44" s="11" t="s">
        <v>35</v>
      </c>
      <c r="K44" s="11"/>
      <c r="L44" s="11"/>
      <c r="M44" s="11"/>
      <c r="N44" s="11"/>
      <c r="O44" s="11"/>
      <c r="P44" s="3"/>
    </row>
    <row r="45" spans="3:16" ht="12.75" customHeight="1">
      <c r="C45" s="9" t="s">
        <v>36</v>
      </c>
      <c r="D45" s="9"/>
      <c r="E45" s="9"/>
      <c r="F45" s="9"/>
      <c r="G45" s="9"/>
      <c r="H45" s="2">
        <v>509.28000000000003</v>
      </c>
      <c r="K45" s="9" t="s">
        <v>110</v>
      </c>
      <c r="L45" s="9"/>
      <c r="M45" s="9"/>
      <c r="N45" s="9"/>
      <c r="O45" s="9"/>
      <c r="P45" s="2">
        <v>354.81</v>
      </c>
    </row>
    <row r="46" spans="3:16" ht="12.75" customHeight="1">
      <c r="C46" s="9" t="s">
        <v>37</v>
      </c>
      <c r="D46" s="9"/>
      <c r="E46" s="9"/>
      <c r="F46" s="9"/>
      <c r="G46" s="9"/>
      <c r="H46" s="2">
        <v>3680639.79</v>
      </c>
      <c r="K46" s="9" t="s">
        <v>111</v>
      </c>
      <c r="L46" s="9"/>
      <c r="M46" s="9"/>
      <c r="N46" s="9"/>
      <c r="O46" s="9"/>
      <c r="P46" s="2">
        <v>86559.98</v>
      </c>
    </row>
    <row r="47" spans="3:16" ht="12.75" customHeight="1">
      <c r="C47" s="9" t="s">
        <v>38</v>
      </c>
      <c r="D47" s="9"/>
      <c r="E47" s="9"/>
      <c r="F47" s="9"/>
      <c r="G47" s="9"/>
      <c r="H47" s="2">
        <v>4746.34</v>
      </c>
      <c r="K47" s="9" t="s">
        <v>110</v>
      </c>
      <c r="L47" s="9"/>
      <c r="M47" s="9"/>
      <c r="N47" s="9"/>
      <c r="O47" s="9"/>
      <c r="P47" s="2">
        <v>175.66</v>
      </c>
    </row>
    <row r="48" spans="3:16" ht="12.75" customHeight="1">
      <c r="C48" s="9" t="s">
        <v>39</v>
      </c>
      <c r="D48" s="9"/>
      <c r="E48" s="9"/>
      <c r="F48" s="9"/>
      <c r="G48" s="9"/>
      <c r="H48" s="2">
        <v>276870.11</v>
      </c>
      <c r="K48" s="9" t="s">
        <v>110</v>
      </c>
      <c r="L48" s="9"/>
      <c r="M48" s="9"/>
      <c r="N48" s="9"/>
      <c r="O48" s="9"/>
      <c r="P48" s="2">
        <v>10.120000000000001</v>
      </c>
    </row>
    <row r="49" spans="3:16" ht="12.75" customHeight="1">
      <c r="C49" s="9" t="s">
        <v>40</v>
      </c>
      <c r="D49" s="9"/>
      <c r="E49" s="9"/>
      <c r="F49" s="9"/>
      <c r="G49" s="9"/>
      <c r="H49" s="2">
        <v>7269.610000000001</v>
      </c>
      <c r="K49" s="9" t="s">
        <v>37</v>
      </c>
      <c r="L49" s="9"/>
      <c r="M49" s="9"/>
      <c r="N49" s="9"/>
      <c r="O49" s="9"/>
      <c r="P49" s="2">
        <v>309939.49</v>
      </c>
    </row>
    <row r="50" spans="3:16" ht="12.75" customHeight="1">
      <c r="C50" s="9" t="s">
        <v>41</v>
      </c>
      <c r="D50" s="9"/>
      <c r="E50" s="9"/>
      <c r="F50" s="9"/>
      <c r="G50" s="9"/>
      <c r="H50" s="2">
        <v>40060.62</v>
      </c>
      <c r="K50" s="9" t="s">
        <v>39</v>
      </c>
      <c r="L50" s="9"/>
      <c r="M50" s="9"/>
      <c r="N50" s="9"/>
      <c r="O50" s="9"/>
      <c r="P50" s="2">
        <v>21195.63</v>
      </c>
    </row>
    <row r="51" spans="3:16" ht="12.75" customHeight="1">
      <c r="C51" s="9" t="s">
        <v>42</v>
      </c>
      <c r="D51" s="9"/>
      <c r="E51" s="9"/>
      <c r="F51" s="9"/>
      <c r="G51" s="9"/>
      <c r="H51" s="2">
        <v>89830.91</v>
      </c>
      <c r="K51" s="9" t="s">
        <v>41</v>
      </c>
      <c r="L51" s="9"/>
      <c r="M51" s="9"/>
      <c r="N51" s="9"/>
      <c r="O51" s="9"/>
      <c r="P51" s="2">
        <v>918</v>
      </c>
    </row>
    <row r="52" spans="3:16" ht="12.75" customHeight="1">
      <c r="C52" s="9" t="s">
        <v>43</v>
      </c>
      <c r="D52" s="9"/>
      <c r="E52" s="9"/>
      <c r="F52" s="9"/>
      <c r="G52" s="9"/>
      <c r="H52" s="2">
        <v>87285.76</v>
      </c>
      <c r="K52" s="9" t="s">
        <v>42</v>
      </c>
      <c r="L52" s="9"/>
      <c r="M52" s="9"/>
      <c r="N52" s="9"/>
      <c r="O52" s="9"/>
      <c r="P52" s="2">
        <v>656.04</v>
      </c>
    </row>
    <row r="53" spans="3:16" ht="12.75" customHeight="1">
      <c r="C53" s="9" t="s">
        <v>44</v>
      </c>
      <c r="D53" s="9"/>
      <c r="E53" s="9"/>
      <c r="F53" s="9"/>
      <c r="G53" s="9"/>
      <c r="H53" s="2">
        <v>15611.67</v>
      </c>
      <c r="K53" s="9" t="s">
        <v>112</v>
      </c>
      <c r="L53" s="9"/>
      <c r="M53" s="9"/>
      <c r="N53" s="9"/>
      <c r="O53" s="9"/>
      <c r="P53" s="2">
        <v>18868.39</v>
      </c>
    </row>
    <row r="54" spans="3:16" ht="12.75" customHeight="1">
      <c r="C54" s="9" t="s">
        <v>45</v>
      </c>
      <c r="D54" s="9"/>
      <c r="E54" s="9"/>
      <c r="F54" s="9"/>
      <c r="G54" s="9"/>
      <c r="H54" s="2">
        <v>197789.84</v>
      </c>
      <c r="K54" s="9" t="s">
        <v>113</v>
      </c>
      <c r="L54" s="9"/>
      <c r="M54" s="9"/>
      <c r="N54" s="9"/>
      <c r="O54" s="9"/>
      <c r="P54" s="2">
        <v>8037.71</v>
      </c>
    </row>
    <row r="55" spans="3:16" ht="12.75" customHeight="1">
      <c r="C55" s="9" t="s">
        <v>46</v>
      </c>
      <c r="D55" s="9"/>
      <c r="E55" s="9"/>
      <c r="F55" s="9"/>
      <c r="G55" s="9"/>
      <c r="H55" s="2">
        <v>14196.07</v>
      </c>
      <c r="K55" s="9" t="s">
        <v>46</v>
      </c>
      <c r="L55" s="9"/>
      <c r="M55" s="9"/>
      <c r="N55" s="9"/>
      <c r="O55" s="9"/>
      <c r="P55" s="2">
        <v>24997.72</v>
      </c>
    </row>
    <row r="56" spans="3:16" ht="12.75" customHeight="1">
      <c r="C56" s="9" t="s">
        <v>47</v>
      </c>
      <c r="D56" s="9"/>
      <c r="E56" s="9"/>
      <c r="F56" s="9"/>
      <c r="G56" s="9"/>
      <c r="H56" s="2">
        <v>3455.1</v>
      </c>
      <c r="K56" s="9" t="s">
        <v>47</v>
      </c>
      <c r="L56" s="9"/>
      <c r="M56" s="9"/>
      <c r="N56" s="9"/>
      <c r="O56" s="9"/>
      <c r="P56" s="2">
        <v>7380.24</v>
      </c>
    </row>
    <row r="57" spans="3:16" ht="12.75" customHeight="1">
      <c r="C57" s="9" t="s">
        <v>48</v>
      </c>
      <c r="D57" s="9"/>
      <c r="E57" s="9"/>
      <c r="F57" s="9"/>
      <c r="G57" s="9"/>
      <c r="H57" s="2">
        <v>18527.77</v>
      </c>
      <c r="K57" s="9" t="s">
        <v>48</v>
      </c>
      <c r="L57" s="9"/>
      <c r="M57" s="9"/>
      <c r="N57" s="9"/>
      <c r="O57" s="9"/>
      <c r="P57" s="2">
        <v>903.58</v>
      </c>
    </row>
    <row r="58" spans="3:16" ht="12.75" customHeight="1">
      <c r="C58" s="9" t="s">
        <v>49</v>
      </c>
      <c r="D58" s="9"/>
      <c r="E58" s="9"/>
      <c r="F58" s="9"/>
      <c r="G58" s="9"/>
      <c r="H58" s="2">
        <v>166.34</v>
      </c>
      <c r="K58" s="9" t="s">
        <v>51</v>
      </c>
      <c r="L58" s="9"/>
      <c r="M58" s="9"/>
      <c r="N58" s="9"/>
      <c r="O58" s="9"/>
      <c r="P58" s="2">
        <v>9812.08</v>
      </c>
    </row>
    <row r="59" spans="3:16" ht="12.75">
      <c r="C59" s="9" t="s">
        <v>50</v>
      </c>
      <c r="D59" s="9"/>
      <c r="E59" s="9"/>
      <c r="F59" s="9"/>
      <c r="G59" s="9"/>
      <c r="H59" s="2">
        <v>975.6</v>
      </c>
      <c r="K59" s="9" t="s">
        <v>52</v>
      </c>
      <c r="L59" s="9"/>
      <c r="M59" s="9"/>
      <c r="N59" s="9"/>
      <c r="O59" s="9"/>
      <c r="P59" s="2">
        <v>472.45</v>
      </c>
    </row>
    <row r="60" spans="3:16" ht="12.75" customHeight="1">
      <c r="C60" s="9" t="s">
        <v>51</v>
      </c>
      <c r="D60" s="9"/>
      <c r="E60" s="9"/>
      <c r="F60" s="9"/>
      <c r="G60" s="9"/>
      <c r="H60" s="2">
        <v>23490.100000000002</v>
      </c>
      <c r="K60" s="9" t="s">
        <v>53</v>
      </c>
      <c r="L60" s="9"/>
      <c r="M60" s="9"/>
      <c r="N60" s="9"/>
      <c r="O60" s="9"/>
      <c r="P60" s="2">
        <v>5502.84</v>
      </c>
    </row>
    <row r="61" spans="3:16" ht="12.75" customHeight="1">
      <c r="C61" s="9" t="s">
        <v>52</v>
      </c>
      <c r="D61" s="9"/>
      <c r="E61" s="9"/>
      <c r="F61" s="9"/>
      <c r="G61" s="9"/>
      <c r="H61" s="2">
        <v>1364.3</v>
      </c>
      <c r="K61" s="9" t="s">
        <v>55</v>
      </c>
      <c r="L61" s="9"/>
      <c r="M61" s="9"/>
      <c r="N61" s="9"/>
      <c r="O61" s="9"/>
      <c r="P61" s="2">
        <v>1476.05</v>
      </c>
    </row>
    <row r="62" spans="3:16" ht="12.75" customHeight="1">
      <c r="C62" s="9" t="s">
        <v>53</v>
      </c>
      <c r="D62" s="9"/>
      <c r="E62" s="9"/>
      <c r="F62" s="9"/>
      <c r="G62" s="9"/>
      <c r="H62" s="2">
        <v>400.61</v>
      </c>
      <c r="K62" s="9" t="s">
        <v>56</v>
      </c>
      <c r="L62" s="9"/>
      <c r="M62" s="9"/>
      <c r="N62" s="9"/>
      <c r="O62" s="9"/>
      <c r="P62" s="2">
        <v>10628.050000000001</v>
      </c>
    </row>
    <row r="63" spans="3:16" ht="12.75" customHeight="1">
      <c r="C63" s="9" t="s">
        <v>54</v>
      </c>
      <c r="D63" s="9"/>
      <c r="E63" s="9"/>
      <c r="F63" s="9"/>
      <c r="G63" s="9"/>
      <c r="H63" s="2">
        <v>1674.83</v>
      </c>
      <c r="K63" s="9" t="s">
        <v>57</v>
      </c>
      <c r="L63" s="9"/>
      <c r="M63" s="9"/>
      <c r="N63" s="9"/>
      <c r="O63" s="9"/>
      <c r="P63" s="2">
        <v>634.72</v>
      </c>
    </row>
    <row r="64" spans="3:16" ht="12.75" customHeight="1">
      <c r="C64" s="9" t="s">
        <v>55</v>
      </c>
      <c r="D64" s="9"/>
      <c r="E64" s="9"/>
      <c r="F64" s="9"/>
      <c r="G64" s="9"/>
      <c r="H64" s="2">
        <v>25157.93</v>
      </c>
      <c r="K64" s="9" t="s">
        <v>59</v>
      </c>
      <c r="L64" s="9"/>
      <c r="M64" s="9"/>
      <c r="N64" s="9"/>
      <c r="O64" s="9"/>
      <c r="P64" s="2">
        <v>1488.69</v>
      </c>
    </row>
    <row r="65" spans="3:16" ht="12.75" customHeight="1">
      <c r="C65" s="9" t="s">
        <v>56</v>
      </c>
      <c r="D65" s="9"/>
      <c r="E65" s="9"/>
      <c r="F65" s="9"/>
      <c r="G65" s="9"/>
      <c r="H65" s="2">
        <v>6666.72</v>
      </c>
      <c r="K65" s="9" t="s">
        <v>114</v>
      </c>
      <c r="L65" s="9"/>
      <c r="M65" s="9"/>
      <c r="N65" s="9"/>
      <c r="O65" s="9"/>
      <c r="P65" s="2">
        <v>516.4300000000001</v>
      </c>
    </row>
    <row r="66" spans="3:16" ht="12.75" customHeight="1">
      <c r="C66" s="9" t="s">
        <v>57</v>
      </c>
      <c r="D66" s="9"/>
      <c r="E66" s="9"/>
      <c r="F66" s="9"/>
      <c r="G66" s="9"/>
      <c r="H66" s="2">
        <v>301</v>
      </c>
      <c r="K66" s="9" t="s">
        <v>63</v>
      </c>
      <c r="L66" s="9"/>
      <c r="M66" s="9"/>
      <c r="N66" s="9"/>
      <c r="O66" s="9"/>
      <c r="P66" s="2">
        <v>358</v>
      </c>
    </row>
    <row r="67" spans="3:16" ht="12.75" customHeight="1">
      <c r="C67" s="9" t="s">
        <v>58</v>
      </c>
      <c r="D67" s="9"/>
      <c r="E67" s="9"/>
      <c r="F67" s="9"/>
      <c r="G67" s="9"/>
      <c r="H67" s="2">
        <v>238.14000000000001</v>
      </c>
      <c r="K67" s="9" t="s">
        <v>65</v>
      </c>
      <c r="L67" s="9"/>
      <c r="M67" s="9"/>
      <c r="N67" s="9"/>
      <c r="O67" s="9"/>
      <c r="P67" s="2">
        <v>715.33</v>
      </c>
    </row>
    <row r="68" spans="3:16" ht="12.75" customHeight="1">
      <c r="C68" s="9" t="s">
        <v>59</v>
      </c>
      <c r="D68" s="9"/>
      <c r="E68" s="9"/>
      <c r="F68" s="9"/>
      <c r="G68" s="9"/>
      <c r="H68" s="2">
        <v>1992.03</v>
      </c>
      <c r="K68" s="9" t="s">
        <v>66</v>
      </c>
      <c r="L68" s="9"/>
      <c r="M68" s="9"/>
      <c r="N68" s="9"/>
      <c r="O68" s="9"/>
      <c r="P68" s="2">
        <v>28969.27</v>
      </c>
    </row>
    <row r="69" spans="3:16" ht="12.75" customHeight="1">
      <c r="C69" s="9" t="s">
        <v>60</v>
      </c>
      <c r="D69" s="9"/>
      <c r="E69" s="9"/>
      <c r="F69" s="9"/>
      <c r="G69" s="9"/>
      <c r="H69" s="2">
        <v>936.36</v>
      </c>
      <c r="K69" s="9" t="s">
        <v>67</v>
      </c>
      <c r="L69" s="9"/>
      <c r="M69" s="9"/>
      <c r="N69" s="9"/>
      <c r="O69" s="9"/>
      <c r="P69" s="2">
        <v>3378.48</v>
      </c>
    </row>
    <row r="70" spans="3:16" ht="12.75" customHeight="1">
      <c r="C70" s="9" t="s">
        <v>61</v>
      </c>
      <c r="D70" s="9"/>
      <c r="E70" s="9"/>
      <c r="F70" s="9"/>
      <c r="G70" s="9"/>
      <c r="H70" s="2">
        <v>77547.73</v>
      </c>
      <c r="K70" s="9" t="s">
        <v>69</v>
      </c>
      <c r="L70" s="9"/>
      <c r="M70" s="9"/>
      <c r="N70" s="9"/>
      <c r="O70" s="9"/>
      <c r="P70" s="2">
        <v>308.69</v>
      </c>
    </row>
    <row r="71" spans="3:16" ht="12.75" customHeight="1">
      <c r="C71" s="9" t="s">
        <v>62</v>
      </c>
      <c r="D71" s="9"/>
      <c r="E71" s="9"/>
      <c r="F71" s="9"/>
      <c r="G71" s="9"/>
      <c r="H71" s="2">
        <v>9874.35</v>
      </c>
      <c r="K71" s="9" t="s">
        <v>70</v>
      </c>
      <c r="L71" s="9"/>
      <c r="M71" s="9"/>
      <c r="N71" s="9"/>
      <c r="O71" s="9"/>
      <c r="P71" s="2">
        <v>3707.4300000000003</v>
      </c>
    </row>
    <row r="72" spans="3:16" ht="12.75" customHeight="1">
      <c r="C72" s="9" t="s">
        <v>63</v>
      </c>
      <c r="D72" s="9"/>
      <c r="E72" s="9"/>
      <c r="F72" s="9"/>
      <c r="G72" s="9"/>
      <c r="H72" s="2">
        <v>5573.81</v>
      </c>
      <c r="K72" s="9" t="s">
        <v>115</v>
      </c>
      <c r="L72" s="9"/>
      <c r="M72" s="9"/>
      <c r="N72" s="9"/>
      <c r="O72" s="9"/>
      <c r="P72" s="2">
        <v>6600</v>
      </c>
    </row>
    <row r="73" spans="3:16" ht="12.75" customHeight="1">
      <c r="C73" s="9" t="s">
        <v>64</v>
      </c>
      <c r="D73" s="9"/>
      <c r="E73" s="9"/>
      <c r="F73" s="9"/>
      <c r="G73" s="9"/>
      <c r="H73" s="2">
        <v>45045.19</v>
      </c>
      <c r="K73" s="9" t="s">
        <v>72</v>
      </c>
      <c r="L73" s="9"/>
      <c r="M73" s="9"/>
      <c r="N73" s="9"/>
      <c r="O73" s="9"/>
      <c r="P73" s="2">
        <v>1191.24</v>
      </c>
    </row>
    <row r="74" spans="3:16" ht="12.75" customHeight="1">
      <c r="C74" s="9" t="s">
        <v>65</v>
      </c>
      <c r="D74" s="9"/>
      <c r="E74" s="9"/>
      <c r="F74" s="9"/>
      <c r="G74" s="9"/>
      <c r="H74" s="2">
        <v>7758.7300000000005</v>
      </c>
      <c r="K74" s="9" t="s">
        <v>116</v>
      </c>
      <c r="L74" s="9"/>
      <c r="M74" s="9"/>
      <c r="N74" s="9"/>
      <c r="O74" s="9"/>
      <c r="P74" s="2">
        <v>67194.47</v>
      </c>
    </row>
    <row r="75" spans="3:16" ht="12.75">
      <c r="C75" s="9" t="s">
        <v>66</v>
      </c>
      <c r="D75" s="9"/>
      <c r="E75" s="9"/>
      <c r="F75" s="9"/>
      <c r="G75" s="9"/>
      <c r="H75" s="2">
        <v>397635.77</v>
      </c>
      <c r="K75" s="9" t="s">
        <v>117</v>
      </c>
      <c r="L75" s="9"/>
      <c r="M75" s="9"/>
      <c r="N75" s="9"/>
      <c r="O75" s="9"/>
      <c r="P75" s="2">
        <v>58618.55</v>
      </c>
    </row>
    <row r="76" spans="3:16" ht="12.75" customHeight="1">
      <c r="C76" s="9" t="s">
        <v>67</v>
      </c>
      <c r="D76" s="9"/>
      <c r="E76" s="9"/>
      <c r="F76" s="9"/>
      <c r="G76" s="9"/>
      <c r="H76" s="2">
        <v>97820.13</v>
      </c>
      <c r="K76" s="9" t="s">
        <v>118</v>
      </c>
      <c r="L76" s="9"/>
      <c r="M76" s="9"/>
      <c r="N76" s="9"/>
      <c r="O76" s="9"/>
      <c r="P76" s="2">
        <v>142.57</v>
      </c>
    </row>
    <row r="77" spans="3:16" ht="12.75" customHeight="1">
      <c r="C77" s="9" t="s">
        <v>68</v>
      </c>
      <c r="D77" s="9"/>
      <c r="E77" s="9"/>
      <c r="F77" s="9"/>
      <c r="G77" s="9"/>
      <c r="H77" s="2">
        <v>2360</v>
      </c>
      <c r="K77" s="9" t="s">
        <v>119</v>
      </c>
      <c r="L77" s="9"/>
      <c r="M77" s="9"/>
      <c r="N77" s="9"/>
      <c r="O77" s="9"/>
      <c r="P77" s="2">
        <v>386383.76</v>
      </c>
    </row>
    <row r="78" spans="3:16" ht="12.75" customHeight="1">
      <c r="C78" s="9" t="s">
        <v>69</v>
      </c>
      <c r="D78" s="9"/>
      <c r="E78" s="9"/>
      <c r="F78" s="9"/>
      <c r="G78" s="9"/>
      <c r="H78" s="2">
        <v>72735</v>
      </c>
      <c r="K78" s="9" t="s">
        <v>120</v>
      </c>
      <c r="L78" s="9"/>
      <c r="M78" s="9"/>
      <c r="N78" s="9"/>
      <c r="O78" s="9"/>
      <c r="P78" s="2">
        <v>89682.23</v>
      </c>
    </row>
    <row r="79" spans="3:16" ht="12.75" customHeight="1">
      <c r="C79" s="9" t="s">
        <v>70</v>
      </c>
      <c r="D79" s="9"/>
      <c r="E79" s="9"/>
      <c r="F79" s="9"/>
      <c r="G79" s="9"/>
      <c r="H79" s="2">
        <v>42722.54</v>
      </c>
      <c r="K79" s="9" t="s">
        <v>121</v>
      </c>
      <c r="L79" s="9"/>
      <c r="M79" s="9"/>
      <c r="N79" s="9"/>
      <c r="O79" s="9"/>
      <c r="P79" s="2">
        <v>2768393.0100000002</v>
      </c>
    </row>
    <row r="80" spans="3:16" ht="12.75">
      <c r="C80" s="9" t="s">
        <v>71</v>
      </c>
      <c r="D80" s="9"/>
      <c r="E80" s="9"/>
      <c r="F80" s="9"/>
      <c r="G80" s="9"/>
      <c r="H80" s="2">
        <v>2731.6</v>
      </c>
      <c r="P80" s="3"/>
    </row>
    <row r="81" spans="3:16" ht="12.75">
      <c r="C81" s="9" t="s">
        <v>72</v>
      </c>
      <c r="D81" s="9"/>
      <c r="E81" s="9"/>
      <c r="F81" s="9"/>
      <c r="G81" s="9"/>
      <c r="H81" s="2">
        <v>18042.8</v>
      </c>
      <c r="P81" s="3"/>
    </row>
    <row r="82" spans="3:16" ht="12.75">
      <c r="C82" s="9" t="s">
        <v>73</v>
      </c>
      <c r="D82" s="9"/>
      <c r="E82" s="9"/>
      <c r="F82" s="9"/>
      <c r="G82" s="9"/>
      <c r="H82" s="2">
        <v>26061.56</v>
      </c>
      <c r="P82" s="3"/>
    </row>
    <row r="83" spans="3:16" ht="12.75">
      <c r="C83" s="9" t="s">
        <v>74</v>
      </c>
      <c r="D83" s="9"/>
      <c r="E83" s="9"/>
      <c r="F83" s="9"/>
      <c r="G83" s="9"/>
      <c r="H83" s="2">
        <v>29116.89</v>
      </c>
      <c r="P83" s="3"/>
    </row>
    <row r="84" spans="3:16" ht="12.75">
      <c r="C84" s="9" t="s">
        <v>75</v>
      </c>
      <c r="D84" s="9"/>
      <c r="E84" s="9"/>
      <c r="F84" s="9"/>
      <c r="G84" s="9"/>
      <c r="H84" s="2">
        <v>8347.5</v>
      </c>
      <c r="P84" s="3"/>
    </row>
    <row r="85" spans="3:16" ht="12.75">
      <c r="C85" s="9" t="s">
        <v>76</v>
      </c>
      <c r="D85" s="9"/>
      <c r="E85" s="9"/>
      <c r="F85" s="9"/>
      <c r="G85" s="9"/>
      <c r="H85" s="2">
        <v>4149.84</v>
      </c>
      <c r="P85" s="3"/>
    </row>
    <row r="86" spans="3:16" ht="12.75">
      <c r="C86" s="9" t="s">
        <v>77</v>
      </c>
      <c r="D86" s="9"/>
      <c r="E86" s="9"/>
      <c r="F86" s="9"/>
      <c r="G86" s="9"/>
      <c r="H86" s="2">
        <v>35730.46</v>
      </c>
      <c r="P86" s="3"/>
    </row>
    <row r="87" spans="3:16" ht="12.75">
      <c r="C87" s="9" t="s">
        <v>78</v>
      </c>
      <c r="D87" s="9"/>
      <c r="E87" s="9"/>
      <c r="F87" s="9"/>
      <c r="G87" s="9"/>
      <c r="H87" s="2">
        <v>847</v>
      </c>
      <c r="P87" s="3"/>
    </row>
    <row r="88" spans="3:16" ht="12.75">
      <c r="C88" s="9" t="s">
        <v>79</v>
      </c>
      <c r="D88" s="9"/>
      <c r="E88" s="9"/>
      <c r="F88" s="9"/>
      <c r="G88" s="9"/>
      <c r="H88" s="2">
        <v>7294.1900000000005</v>
      </c>
      <c r="P88" s="3"/>
    </row>
    <row r="89" spans="3:16" ht="12.75">
      <c r="C89" s="9" t="s">
        <v>80</v>
      </c>
      <c r="D89" s="9"/>
      <c r="E89" s="9"/>
      <c r="F89" s="9"/>
      <c r="G89" s="9"/>
      <c r="H89" s="2">
        <v>213.6</v>
      </c>
      <c r="P89" s="3"/>
    </row>
    <row r="90" spans="3:16" ht="12.75">
      <c r="C90" s="9" t="s">
        <v>81</v>
      </c>
      <c r="D90" s="9"/>
      <c r="E90" s="9"/>
      <c r="F90" s="9"/>
      <c r="G90" s="9"/>
      <c r="H90" s="2">
        <v>14731.720000000001</v>
      </c>
      <c r="P90" s="3"/>
    </row>
    <row r="91" spans="3:16" ht="12.75">
      <c r="C91" s="9" t="s">
        <v>82</v>
      </c>
      <c r="D91" s="9"/>
      <c r="E91" s="9"/>
      <c r="F91" s="9"/>
      <c r="G91" s="9"/>
      <c r="H91" s="2">
        <v>78084</v>
      </c>
      <c r="P91" s="3"/>
    </row>
    <row r="92" spans="3:16" ht="12.75">
      <c r="C92" s="9" t="s">
        <v>83</v>
      </c>
      <c r="D92" s="9"/>
      <c r="E92" s="9"/>
      <c r="F92" s="9"/>
      <c r="G92" s="9"/>
      <c r="H92" s="2">
        <v>49696.8</v>
      </c>
      <c r="P92" s="3"/>
    </row>
    <row r="93" spans="8:16" ht="12.75">
      <c r="H93" s="3"/>
      <c r="P93" s="3"/>
    </row>
    <row r="94" spans="4:16" ht="12.75" customHeight="1">
      <c r="D94" s="10" t="s">
        <v>84</v>
      </c>
      <c r="E94" s="10"/>
      <c r="F94" s="10"/>
      <c r="G94" s="10"/>
      <c r="H94" s="4">
        <f>SUM(H45:H93)</f>
        <v>5534278.039999996</v>
      </c>
      <c r="L94" s="10" t="s">
        <v>84</v>
      </c>
      <c r="M94" s="10"/>
      <c r="N94" s="10"/>
      <c r="O94" s="10"/>
      <c r="P94" s="4">
        <f>SUM(P45:P80)</f>
        <v>3926171.71</v>
      </c>
    </row>
    <row r="95" spans="2:16" ht="12.75" customHeight="1">
      <c r="B95" s="11" t="s">
        <v>85</v>
      </c>
      <c r="C95" s="11"/>
      <c r="D95" s="11"/>
      <c r="E95" s="11"/>
      <c r="F95" s="11"/>
      <c r="G95" s="11"/>
      <c r="H95" s="3"/>
      <c r="J95" s="11" t="s">
        <v>85</v>
      </c>
      <c r="K95" s="11"/>
      <c r="L95" s="11"/>
      <c r="M95" s="11"/>
      <c r="N95" s="11"/>
      <c r="O95" s="11"/>
      <c r="P95" s="3"/>
    </row>
    <row r="96" spans="3:16" ht="12.75" customHeight="1">
      <c r="C96" s="9" t="s">
        <v>37</v>
      </c>
      <c r="D96" s="9"/>
      <c r="E96" s="9"/>
      <c r="F96" s="9"/>
      <c r="G96" s="9"/>
      <c r="H96" s="2">
        <v>390345.10000000003</v>
      </c>
      <c r="K96" s="9" t="s">
        <v>46</v>
      </c>
      <c r="L96" s="9"/>
      <c r="M96" s="9"/>
      <c r="N96" s="9"/>
      <c r="O96" s="9"/>
      <c r="P96" s="2">
        <v>1378.46</v>
      </c>
    </row>
    <row r="97" spans="3:16" ht="12.75" customHeight="1">
      <c r="C97" s="9" t="s">
        <v>39</v>
      </c>
      <c r="D97" s="9"/>
      <c r="E97" s="9"/>
      <c r="F97" s="9"/>
      <c r="G97" s="9"/>
      <c r="H97" s="2">
        <v>28200.670000000002</v>
      </c>
      <c r="K97" s="9" t="s">
        <v>64</v>
      </c>
      <c r="L97" s="9"/>
      <c r="M97" s="9"/>
      <c r="N97" s="9"/>
      <c r="O97" s="9"/>
      <c r="P97" s="2">
        <v>5210.26</v>
      </c>
    </row>
    <row r="98" spans="3:16" ht="12.75" customHeight="1">
      <c r="C98" s="9" t="s">
        <v>41</v>
      </c>
      <c r="D98" s="9"/>
      <c r="E98" s="9"/>
      <c r="F98" s="9"/>
      <c r="G98" s="9"/>
      <c r="H98" s="2">
        <v>2305.69</v>
      </c>
      <c r="K98" s="9" t="s">
        <v>91</v>
      </c>
      <c r="L98" s="9"/>
      <c r="M98" s="9"/>
      <c r="N98" s="9"/>
      <c r="O98" s="9"/>
      <c r="P98" s="2">
        <v>8844.48</v>
      </c>
    </row>
    <row r="99" spans="3:16" ht="12.75">
      <c r="C99" s="9" t="s">
        <v>86</v>
      </c>
      <c r="D99" s="9"/>
      <c r="E99" s="9"/>
      <c r="F99" s="9"/>
      <c r="G99" s="9"/>
      <c r="H99" s="2">
        <v>2394.84</v>
      </c>
      <c r="P99" s="3"/>
    </row>
    <row r="100" spans="3:16" ht="12.75">
      <c r="C100" s="9" t="s">
        <v>43</v>
      </c>
      <c r="D100" s="9"/>
      <c r="E100" s="9"/>
      <c r="F100" s="9"/>
      <c r="G100" s="9"/>
      <c r="H100" s="2">
        <v>28532.24</v>
      </c>
      <c r="P100" s="3"/>
    </row>
    <row r="101" spans="3:16" ht="12.75">
      <c r="C101" s="9" t="s">
        <v>87</v>
      </c>
      <c r="D101" s="9"/>
      <c r="E101" s="9"/>
      <c r="F101" s="9"/>
      <c r="G101" s="9"/>
      <c r="H101" s="2">
        <v>10803.9</v>
      </c>
      <c r="P101" s="3"/>
    </row>
    <row r="102" spans="3:16" ht="12.75">
      <c r="C102" s="9" t="s">
        <v>46</v>
      </c>
      <c r="D102" s="9"/>
      <c r="E102" s="9"/>
      <c r="F102" s="9"/>
      <c r="G102" s="9"/>
      <c r="H102" s="2">
        <v>247.35</v>
      </c>
      <c r="P102" s="3"/>
    </row>
    <row r="103" spans="3:16" ht="12.75">
      <c r="C103" s="9" t="s">
        <v>88</v>
      </c>
      <c r="D103" s="9"/>
      <c r="E103" s="9"/>
      <c r="F103" s="9"/>
      <c r="G103" s="9"/>
      <c r="H103" s="2">
        <v>1936.1100000000001</v>
      </c>
      <c r="P103" s="3"/>
    </row>
    <row r="104" spans="3:16" ht="12.75">
      <c r="C104" s="9" t="s">
        <v>48</v>
      </c>
      <c r="D104" s="9"/>
      <c r="E104" s="9"/>
      <c r="F104" s="9"/>
      <c r="G104" s="9"/>
      <c r="H104" s="2">
        <v>1209.8500000000001</v>
      </c>
      <c r="P104" s="3"/>
    </row>
    <row r="105" spans="3:16" ht="12.75">
      <c r="C105" s="9" t="s">
        <v>51</v>
      </c>
      <c r="D105" s="9"/>
      <c r="E105" s="9"/>
      <c r="F105" s="9"/>
      <c r="G105" s="9"/>
      <c r="H105" s="2">
        <v>4373.02</v>
      </c>
      <c r="P105" s="3"/>
    </row>
    <row r="106" spans="3:16" ht="12.75">
      <c r="C106" s="9" t="s">
        <v>52</v>
      </c>
      <c r="D106" s="9"/>
      <c r="E106" s="9"/>
      <c r="F106" s="9"/>
      <c r="G106" s="9"/>
      <c r="H106" s="2">
        <v>477</v>
      </c>
      <c r="P106" s="3"/>
    </row>
    <row r="107" spans="3:16" ht="12.75">
      <c r="C107" s="9" t="s">
        <v>53</v>
      </c>
      <c r="D107" s="9"/>
      <c r="E107" s="9"/>
      <c r="F107" s="9"/>
      <c r="G107" s="9"/>
      <c r="H107" s="2">
        <v>420.32</v>
      </c>
      <c r="P107" s="3"/>
    </row>
    <row r="108" spans="3:16" ht="12.75">
      <c r="C108" s="9" t="s">
        <v>54</v>
      </c>
      <c r="D108" s="9"/>
      <c r="E108" s="9"/>
      <c r="F108" s="9"/>
      <c r="G108" s="9"/>
      <c r="H108" s="2">
        <v>167.88</v>
      </c>
      <c r="P108" s="3"/>
    </row>
    <row r="109" spans="3:16" ht="12.75">
      <c r="C109" s="9" t="s">
        <v>55</v>
      </c>
      <c r="D109" s="9"/>
      <c r="E109" s="9"/>
      <c r="F109" s="9"/>
      <c r="G109" s="9"/>
      <c r="H109" s="2">
        <v>8576.29</v>
      </c>
      <c r="P109" s="3"/>
    </row>
    <row r="110" spans="3:16" ht="12.75">
      <c r="C110" s="9" t="s">
        <v>56</v>
      </c>
      <c r="D110" s="9"/>
      <c r="E110" s="9"/>
      <c r="F110" s="9"/>
      <c r="G110" s="9"/>
      <c r="H110" s="2">
        <v>6533.68</v>
      </c>
      <c r="P110" s="3"/>
    </row>
    <row r="111" spans="3:16" ht="12.75">
      <c r="C111" s="9" t="s">
        <v>57</v>
      </c>
      <c r="D111" s="9"/>
      <c r="E111" s="9"/>
      <c r="F111" s="9"/>
      <c r="G111" s="9"/>
      <c r="H111" s="2">
        <v>1098.33</v>
      </c>
      <c r="P111" s="3"/>
    </row>
    <row r="112" spans="3:16" ht="12.75">
      <c r="C112" s="9" t="s">
        <v>58</v>
      </c>
      <c r="D112" s="9"/>
      <c r="E112" s="9"/>
      <c r="F112" s="9"/>
      <c r="G112" s="9"/>
      <c r="H112" s="2">
        <v>396.13</v>
      </c>
      <c r="P112" s="3"/>
    </row>
    <row r="113" spans="3:16" ht="12.75">
      <c r="C113" s="9" t="s">
        <v>59</v>
      </c>
      <c r="D113" s="9"/>
      <c r="E113" s="9"/>
      <c r="F113" s="9"/>
      <c r="G113" s="9"/>
      <c r="H113" s="2">
        <v>2317.84</v>
      </c>
      <c r="P113" s="3"/>
    </row>
    <row r="114" spans="3:16" ht="12.75">
      <c r="C114" s="9" t="s">
        <v>60</v>
      </c>
      <c r="D114" s="9"/>
      <c r="E114" s="9"/>
      <c r="F114" s="9"/>
      <c r="G114" s="9"/>
      <c r="H114" s="2">
        <v>5700.900000000001</v>
      </c>
      <c r="P114" s="3"/>
    </row>
    <row r="115" spans="3:16" ht="12.75">
      <c r="C115" s="9" t="s">
        <v>61</v>
      </c>
      <c r="D115" s="9"/>
      <c r="E115" s="9"/>
      <c r="F115" s="9"/>
      <c r="G115" s="9"/>
      <c r="H115" s="2">
        <v>389.43</v>
      </c>
      <c r="P115" s="3"/>
    </row>
    <row r="116" spans="3:16" ht="12.75">
      <c r="C116" s="9" t="s">
        <v>63</v>
      </c>
      <c r="D116" s="9"/>
      <c r="E116" s="9"/>
      <c r="F116" s="9"/>
      <c r="G116" s="9"/>
      <c r="H116" s="2">
        <v>3123.21</v>
      </c>
      <c r="P116" s="3"/>
    </row>
    <row r="117" spans="3:16" ht="12.75">
      <c r="C117" s="9" t="s">
        <v>89</v>
      </c>
      <c r="D117" s="9"/>
      <c r="E117" s="9"/>
      <c r="F117" s="9"/>
      <c r="G117" s="9"/>
      <c r="H117" s="2">
        <v>3600</v>
      </c>
      <c r="P117" s="3"/>
    </row>
    <row r="118" spans="3:16" ht="12.75">
      <c r="C118" s="9" t="s">
        <v>65</v>
      </c>
      <c r="D118" s="9"/>
      <c r="E118" s="9"/>
      <c r="F118" s="9"/>
      <c r="G118" s="9"/>
      <c r="H118" s="2">
        <v>1718.94</v>
      </c>
      <c r="P118" s="3"/>
    </row>
    <row r="119" spans="3:16" ht="12.75">
      <c r="C119" s="9" t="s">
        <v>90</v>
      </c>
      <c r="D119" s="9"/>
      <c r="E119" s="9"/>
      <c r="F119" s="9"/>
      <c r="G119" s="9"/>
      <c r="H119" s="2">
        <v>159</v>
      </c>
      <c r="P119" s="3"/>
    </row>
    <row r="120" spans="3:16" ht="12.75">
      <c r="C120" s="9" t="s">
        <v>67</v>
      </c>
      <c r="D120" s="9"/>
      <c r="E120" s="9"/>
      <c r="F120" s="9"/>
      <c r="G120" s="9"/>
      <c r="H120" s="2">
        <v>27932.38</v>
      </c>
      <c r="P120" s="3"/>
    </row>
    <row r="121" spans="3:16" ht="12.75">
      <c r="C121" s="9" t="s">
        <v>91</v>
      </c>
      <c r="D121" s="9"/>
      <c r="E121" s="9"/>
      <c r="F121" s="9"/>
      <c r="G121" s="9"/>
      <c r="H121" s="2">
        <v>12000</v>
      </c>
      <c r="P121" s="3"/>
    </row>
    <row r="122" spans="3:16" ht="12.75">
      <c r="C122" s="9" t="s">
        <v>69</v>
      </c>
      <c r="D122" s="9"/>
      <c r="E122" s="9"/>
      <c r="F122" s="9"/>
      <c r="G122" s="9"/>
      <c r="H122" s="2">
        <v>9918.36</v>
      </c>
      <c r="P122" s="3"/>
    </row>
    <row r="123" spans="3:16" ht="12.75">
      <c r="C123" s="9" t="s">
        <v>70</v>
      </c>
      <c r="D123" s="9"/>
      <c r="E123" s="9"/>
      <c r="F123" s="9"/>
      <c r="G123" s="9"/>
      <c r="H123" s="2">
        <v>11078.67</v>
      </c>
      <c r="P123" s="3"/>
    </row>
    <row r="124" spans="3:16" ht="12.75">
      <c r="C124" s="9" t="s">
        <v>71</v>
      </c>
      <c r="D124" s="9"/>
      <c r="E124" s="9"/>
      <c r="F124" s="9"/>
      <c r="G124" s="9"/>
      <c r="H124" s="2">
        <v>356.58</v>
      </c>
      <c r="P124" s="3"/>
    </row>
    <row r="125" spans="3:16" ht="12.75">
      <c r="C125" s="9" t="s">
        <v>72</v>
      </c>
      <c r="D125" s="9"/>
      <c r="E125" s="9"/>
      <c r="F125" s="9"/>
      <c r="G125" s="9"/>
      <c r="H125" s="2">
        <v>6413.88</v>
      </c>
      <c r="P125" s="3"/>
    </row>
    <row r="126" spans="3:16" ht="12.75">
      <c r="C126" s="9" t="s">
        <v>73</v>
      </c>
      <c r="D126" s="9"/>
      <c r="E126" s="9"/>
      <c r="F126" s="9"/>
      <c r="G126" s="9"/>
      <c r="H126" s="2">
        <v>737.02</v>
      </c>
      <c r="P126" s="3"/>
    </row>
    <row r="127" spans="3:16" ht="12.75">
      <c r="C127" s="9" t="s">
        <v>74</v>
      </c>
      <c r="D127" s="9"/>
      <c r="E127" s="9"/>
      <c r="F127" s="9"/>
      <c r="G127" s="9"/>
      <c r="H127" s="2">
        <v>10456.92</v>
      </c>
      <c r="P127" s="3"/>
    </row>
    <row r="128" spans="8:16" ht="12.75">
      <c r="H128" s="3"/>
      <c r="P128" s="3"/>
    </row>
    <row r="129" spans="4:16" ht="12.75" customHeight="1">
      <c r="D129" s="10" t="s">
        <v>92</v>
      </c>
      <c r="E129" s="10"/>
      <c r="F129" s="10"/>
      <c r="G129" s="10"/>
      <c r="H129" s="4">
        <f>SUM(H96:H128)</f>
        <v>583921.5300000001</v>
      </c>
      <c r="L129" s="10" t="s">
        <v>92</v>
      </c>
      <c r="M129" s="10"/>
      <c r="N129" s="10"/>
      <c r="O129" s="10"/>
      <c r="P129" s="4">
        <f>SUM(P96:P99)</f>
        <v>15433.2</v>
      </c>
    </row>
    <row r="130" spans="8:16" ht="12.75">
      <c r="H130" s="3"/>
      <c r="P130" s="3"/>
    </row>
    <row r="131" spans="5:16" ht="12.75" customHeight="1">
      <c r="E131" s="10" t="s">
        <v>93</v>
      </c>
      <c r="F131" s="10"/>
      <c r="G131" s="10"/>
      <c r="H131" s="5">
        <f>H94+H129</f>
        <v>6118199.569999997</v>
      </c>
      <c r="M131" s="10" t="s">
        <v>93</v>
      </c>
      <c r="N131" s="10"/>
      <c r="O131" s="10"/>
      <c r="P131" s="5">
        <f>P94+P129</f>
        <v>3941604.91</v>
      </c>
    </row>
    <row r="132" spans="5:16" ht="12.75">
      <c r="E132" s="10"/>
      <c r="F132" s="10"/>
      <c r="G132" s="10"/>
      <c r="H132" s="3"/>
      <c r="M132" s="10"/>
      <c r="N132" s="10"/>
      <c r="O132" s="10"/>
      <c r="P132" s="3"/>
    </row>
    <row r="133" spans="8:16" ht="12.75">
      <c r="H133" s="3"/>
      <c r="P133" s="3"/>
    </row>
    <row r="134" spans="4:16" ht="12.75" customHeight="1">
      <c r="D134" s="18" t="s">
        <v>94</v>
      </c>
      <c r="E134" s="18"/>
      <c r="F134" s="18"/>
      <c r="G134" s="18"/>
      <c r="H134" s="6">
        <f>H43-H131</f>
        <v>191790.70000000298</v>
      </c>
      <c r="M134" s="10" t="s">
        <v>94</v>
      </c>
      <c r="N134" s="10"/>
      <c r="O134" s="10"/>
      <c r="P134" s="6">
        <f>P43-P131</f>
        <v>22385.580000000075</v>
      </c>
    </row>
    <row r="135" spans="5:8" ht="12.75">
      <c r="E135" s="1"/>
      <c r="F135" s="1"/>
      <c r="G135" s="1"/>
      <c r="H135" s="6"/>
    </row>
    <row r="136" spans="5:12" ht="12.75">
      <c r="E136" s="1"/>
      <c r="F136" s="1"/>
      <c r="G136" s="18" t="s">
        <v>122</v>
      </c>
      <c r="H136" s="18"/>
      <c r="J136" s="7">
        <f>H134+P134</f>
        <v>214176.28000000305</v>
      </c>
      <c r="K136" s="8"/>
      <c r="L136" s="8"/>
    </row>
    <row r="137" spans="5:8" ht="12.75">
      <c r="E137" s="1"/>
      <c r="F137" s="1"/>
      <c r="G137" s="1"/>
      <c r="H137" s="6"/>
    </row>
    <row r="138" ht="20.25" customHeight="1">
      <c r="H138" s="3"/>
    </row>
    <row r="140" spans="2:7" ht="12.75" customHeight="1">
      <c r="B140" s="8" t="s">
        <v>123</v>
      </c>
      <c r="C140" s="8"/>
      <c r="D140" s="8"/>
      <c r="E140" s="8"/>
      <c r="F140" s="8"/>
      <c r="G140" s="8"/>
    </row>
  </sheetData>
  <sheetProtection/>
  <mergeCells count="193">
    <mergeCell ref="M131:O132"/>
    <mergeCell ref="M134:O134"/>
    <mergeCell ref="B140:G140"/>
    <mergeCell ref="G136:H136"/>
    <mergeCell ref="D134:G134"/>
    <mergeCell ref="K71:O71"/>
    <mergeCell ref="K72:O72"/>
    <mergeCell ref="K73:O73"/>
    <mergeCell ref="K74:O74"/>
    <mergeCell ref="J95:O95"/>
    <mergeCell ref="K96:O96"/>
    <mergeCell ref="K24:O24"/>
    <mergeCell ref="K60:O60"/>
    <mergeCell ref="K61:O61"/>
    <mergeCell ref="K62:O62"/>
    <mergeCell ref="K63:O63"/>
    <mergeCell ref="K70:O70"/>
    <mergeCell ref="C127:G127"/>
    <mergeCell ref="D129:G129"/>
    <mergeCell ref="E131:G132"/>
    <mergeCell ref="J2:M2"/>
    <mergeCell ref="N2:P3"/>
    <mergeCell ref="J4:P4"/>
    <mergeCell ref="J5:O5"/>
    <mergeCell ref="K21:O21"/>
    <mergeCell ref="K22:O22"/>
    <mergeCell ref="K23:O23"/>
    <mergeCell ref="C123:G123"/>
    <mergeCell ref="C124:G124"/>
    <mergeCell ref="C109:G109"/>
    <mergeCell ref="C110:G110"/>
    <mergeCell ref="C111:G111"/>
    <mergeCell ref="C112:G112"/>
    <mergeCell ref="C125:G125"/>
    <mergeCell ref="C126:G126"/>
    <mergeCell ref="C115:G115"/>
    <mergeCell ref="C116:G116"/>
    <mergeCell ref="C117:G117"/>
    <mergeCell ref="C118:G118"/>
    <mergeCell ref="C119:G119"/>
    <mergeCell ref="C120:G120"/>
    <mergeCell ref="C121:G121"/>
    <mergeCell ref="C122:G122"/>
    <mergeCell ref="C113:G113"/>
    <mergeCell ref="C114:G114"/>
    <mergeCell ref="C103:G103"/>
    <mergeCell ref="C104:G104"/>
    <mergeCell ref="C105:G105"/>
    <mergeCell ref="C106:G106"/>
    <mergeCell ref="C107:G107"/>
    <mergeCell ref="C108:G108"/>
    <mergeCell ref="C97:G97"/>
    <mergeCell ref="C98:G98"/>
    <mergeCell ref="C99:G99"/>
    <mergeCell ref="C100:G100"/>
    <mergeCell ref="C101:G101"/>
    <mergeCell ref="C102:G102"/>
    <mergeCell ref="C90:G90"/>
    <mergeCell ref="C91:G91"/>
    <mergeCell ref="C92:G92"/>
    <mergeCell ref="D94:G94"/>
    <mergeCell ref="B95:G95"/>
    <mergeCell ref="C96:G96"/>
    <mergeCell ref="C84:G84"/>
    <mergeCell ref="C85:G85"/>
    <mergeCell ref="C86:G86"/>
    <mergeCell ref="C87:G87"/>
    <mergeCell ref="C88:G88"/>
    <mergeCell ref="C89:G89"/>
    <mergeCell ref="C78:G78"/>
    <mergeCell ref="C79:G79"/>
    <mergeCell ref="C80:G80"/>
    <mergeCell ref="C81:G81"/>
    <mergeCell ref="C82:G82"/>
    <mergeCell ref="C83:G83"/>
    <mergeCell ref="C72:G72"/>
    <mergeCell ref="C73:G73"/>
    <mergeCell ref="C74:G74"/>
    <mergeCell ref="C75:G75"/>
    <mergeCell ref="C76:G76"/>
    <mergeCell ref="C77:G77"/>
    <mergeCell ref="C66:G66"/>
    <mergeCell ref="C67:G67"/>
    <mergeCell ref="C68:G68"/>
    <mergeCell ref="C69:G69"/>
    <mergeCell ref="C70:G70"/>
    <mergeCell ref="C71:G71"/>
    <mergeCell ref="C60:G60"/>
    <mergeCell ref="C61:G61"/>
    <mergeCell ref="C62:G62"/>
    <mergeCell ref="C63:G63"/>
    <mergeCell ref="C64:G64"/>
    <mergeCell ref="C65:G65"/>
    <mergeCell ref="C54:G54"/>
    <mergeCell ref="C55:G55"/>
    <mergeCell ref="C56:G56"/>
    <mergeCell ref="C57:G57"/>
    <mergeCell ref="C58:G58"/>
    <mergeCell ref="C59:G59"/>
    <mergeCell ref="C48:G48"/>
    <mergeCell ref="C49:G49"/>
    <mergeCell ref="C50:G50"/>
    <mergeCell ref="C51:G51"/>
    <mergeCell ref="C52:G52"/>
    <mergeCell ref="C53:G53"/>
    <mergeCell ref="C41:G41"/>
    <mergeCell ref="D43:G43"/>
    <mergeCell ref="B44:G44"/>
    <mergeCell ref="C45:G45"/>
    <mergeCell ref="C46:G46"/>
    <mergeCell ref="C47:G47"/>
    <mergeCell ref="C35:G35"/>
    <mergeCell ref="C36:G36"/>
    <mergeCell ref="C37:G37"/>
    <mergeCell ref="C38:G38"/>
    <mergeCell ref="C39:G39"/>
    <mergeCell ref="C40:G40"/>
    <mergeCell ref="C29:G29"/>
    <mergeCell ref="C30:G30"/>
    <mergeCell ref="C31:G31"/>
    <mergeCell ref="C32:G32"/>
    <mergeCell ref="C33:G33"/>
    <mergeCell ref="C34:G34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B11:G11"/>
    <mergeCell ref="C12:G12"/>
    <mergeCell ref="C13:G13"/>
    <mergeCell ref="C14:G14"/>
    <mergeCell ref="C15:G15"/>
    <mergeCell ref="C16:G16"/>
    <mergeCell ref="B2:E2"/>
    <mergeCell ref="F2:H3"/>
    <mergeCell ref="B4:H4"/>
    <mergeCell ref="B5:G5"/>
    <mergeCell ref="B7:H7"/>
    <mergeCell ref="B8:H8"/>
    <mergeCell ref="J7:P7"/>
    <mergeCell ref="J8:P8"/>
    <mergeCell ref="J11:O11"/>
    <mergeCell ref="K12:O12"/>
    <mergeCell ref="K13:O13"/>
    <mergeCell ref="K14:O14"/>
    <mergeCell ref="K15:O15"/>
    <mergeCell ref="K16:O16"/>
    <mergeCell ref="K17:O17"/>
    <mergeCell ref="K18:O18"/>
    <mergeCell ref="K19:O19"/>
    <mergeCell ref="K20:O20"/>
    <mergeCell ref="K25:O25"/>
    <mergeCell ref="L43:O43"/>
    <mergeCell ref="J44:O44"/>
    <mergeCell ref="K45:O45"/>
    <mergeCell ref="K46:O46"/>
    <mergeCell ref="K47:O47"/>
    <mergeCell ref="K48:O48"/>
    <mergeCell ref="K49:O49"/>
    <mergeCell ref="K50:O50"/>
    <mergeCell ref="K51:O51"/>
    <mergeCell ref="K52:O52"/>
    <mergeCell ref="K53:O53"/>
    <mergeCell ref="K54:O54"/>
    <mergeCell ref="K55:O55"/>
    <mergeCell ref="K56:O56"/>
    <mergeCell ref="K57:O57"/>
    <mergeCell ref="K58:O58"/>
    <mergeCell ref="K59:O59"/>
    <mergeCell ref="K64:O64"/>
    <mergeCell ref="K65:O65"/>
    <mergeCell ref="K66:O66"/>
    <mergeCell ref="K67:O67"/>
    <mergeCell ref="K68:O68"/>
    <mergeCell ref="K69:O69"/>
    <mergeCell ref="J136:L136"/>
    <mergeCell ref="K75:O75"/>
    <mergeCell ref="K76:O76"/>
    <mergeCell ref="K77:O77"/>
    <mergeCell ref="K78:O78"/>
    <mergeCell ref="K79:O79"/>
    <mergeCell ref="L94:O94"/>
    <mergeCell ref="K97:O97"/>
    <mergeCell ref="K98:O98"/>
    <mergeCell ref="L129:O129"/>
  </mergeCells>
  <printOptions/>
  <pageMargins left="0.16666666666666669" right="0.16666666666666669" top="0.16666666666666669" bottom="0.16666666666666669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Teri Hansford</cp:lastModifiedBy>
  <cp:lastPrinted>2023-07-27T15:44:14Z</cp:lastPrinted>
  <dcterms:created xsi:type="dcterms:W3CDTF">2023-07-25T19:34:05Z</dcterms:created>
  <dcterms:modified xsi:type="dcterms:W3CDTF">2023-10-11T15:03:35Z</dcterms:modified>
  <cp:category/>
  <cp:version/>
  <cp:contentType/>
  <cp:contentStatus/>
</cp:coreProperties>
</file>